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heli Hernandez\Desktop\CONTABILIDAD GUBERNAMENTAL 2020\HACIENDA\CUENTA PUBLICA 2024\"/>
    </mc:Choice>
  </mc:AlternateContent>
  <xr:revisionPtr revIDLastSave="0" documentId="8_{35BFAA33-600F-4E65-B531-D52929577C0D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4240" windowHeight="1302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5" i="1"/>
  <c r="H96" i="1"/>
  <c r="H97" i="1"/>
  <c r="H102" i="1"/>
  <c r="H95" i="1"/>
  <c r="H88" i="1"/>
  <c r="H92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1" i="1"/>
  <c r="H53" i="1"/>
  <c r="H55" i="1"/>
  <c r="H57" i="1"/>
  <c r="H59" i="1"/>
  <c r="H42" i="1"/>
  <c r="H43" i="1"/>
  <c r="H45" i="1"/>
  <c r="H46" i="1"/>
  <c r="H47" i="1"/>
  <c r="H48" i="1"/>
  <c r="H49" i="1"/>
  <c r="H41" i="1"/>
  <c r="H22" i="1"/>
  <c r="H23" i="1"/>
  <c r="H25" i="1"/>
  <c r="H28" i="1"/>
  <c r="H21" i="1"/>
  <c r="H14" i="1"/>
  <c r="H18" i="1"/>
  <c r="H13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E96" i="1"/>
  <c r="E97" i="1"/>
  <c r="E98" i="1"/>
  <c r="H98" i="1" s="1"/>
  <c r="E99" i="1"/>
  <c r="H99" i="1" s="1"/>
  <c r="E100" i="1"/>
  <c r="H100" i="1" s="1"/>
  <c r="E101" i="1"/>
  <c r="H101" i="1" s="1"/>
  <c r="E102" i="1"/>
  <c r="E103" i="1"/>
  <c r="H103" i="1" s="1"/>
  <c r="E95" i="1"/>
  <c r="E88" i="1"/>
  <c r="E89" i="1"/>
  <c r="H89" i="1" s="1"/>
  <c r="E90" i="1"/>
  <c r="H90" i="1" s="1"/>
  <c r="E91" i="1"/>
  <c r="H91" i="1" s="1"/>
  <c r="E92" i="1"/>
  <c r="E93" i="1"/>
  <c r="H93" i="1" s="1"/>
  <c r="E87" i="1"/>
  <c r="H87" i="1" s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H62" i="1" s="1"/>
  <c r="E63" i="1"/>
  <c r="E61" i="1"/>
  <c r="E52" i="1"/>
  <c r="H52" i="1" s="1"/>
  <c r="E53" i="1"/>
  <c r="E54" i="1"/>
  <c r="H54" i="1" s="1"/>
  <c r="E55" i="1"/>
  <c r="E56" i="1"/>
  <c r="H56" i="1" s="1"/>
  <c r="E57" i="1"/>
  <c r="E58" i="1"/>
  <c r="H58" i="1" s="1"/>
  <c r="E59" i="1"/>
  <c r="E51" i="1"/>
  <c r="H51" i="1" s="1"/>
  <c r="E42" i="1"/>
  <c r="E43" i="1"/>
  <c r="E44" i="1"/>
  <c r="H44" i="1" s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E23" i="1"/>
  <c r="E24" i="1"/>
  <c r="H24" i="1" s="1"/>
  <c r="E25" i="1"/>
  <c r="E26" i="1"/>
  <c r="H26" i="1" s="1"/>
  <c r="E27" i="1"/>
  <c r="H27" i="1" s="1"/>
  <c r="E28" i="1"/>
  <c r="E21" i="1"/>
  <c r="E14" i="1"/>
  <c r="E15" i="1"/>
  <c r="H15" i="1" s="1"/>
  <c r="E16" i="1"/>
  <c r="H16" i="1" s="1"/>
  <c r="E17" i="1"/>
  <c r="H17" i="1" s="1"/>
  <c r="E18" i="1"/>
  <c r="E19" i="1"/>
  <c r="H19" i="1" s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C85" i="1" s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G10" i="1" s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G85" i="1" l="1"/>
  <c r="G160" i="1" s="1"/>
  <c r="D85" i="1"/>
  <c r="H85" i="1"/>
  <c r="F85" i="1"/>
  <c r="F10" i="1"/>
  <c r="C10" i="1"/>
  <c r="C160" i="1" s="1"/>
  <c r="D10" i="1"/>
  <c r="H10" i="1"/>
  <c r="E85" i="1"/>
  <c r="E10" i="1"/>
  <c r="F160" i="1"/>
  <c r="D160" i="1" l="1"/>
  <c r="H160" i="1"/>
  <c r="E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<sst xmlns="http://schemas.openxmlformats.org/spreadsheetml/2006/main" count="163" uniqueCount="90">
  <si>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</si>
  <si>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</si>
  <si>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</si>
  <si>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</si>
  <si>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</si>
  <si>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</si>
  <si>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</si>
  <si>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</si>
  <si>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</si>
  <si>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</si>
  <si>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</si>
  <si>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</si>
  <si>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</si>
  <si>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</si>
  <si>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</si>
  <si>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</si>
  <si>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</si>
  <si>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</si>
  <si>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</si>
  <si>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</si>
  <si>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</si>
  <si>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</si>
  <si>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</si>
  <si>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</si>
  <si>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</si>
  <si>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</si>
  <si>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</si>
  <si>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</si>
  <si>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</si>
  <si>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</si>
  <si>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</si>
  <si>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</si>
  <si>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</si>
  <si>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</si>
  <si>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</si>
  <si>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</si>
  <si>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</si>
  <si>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</si>
  <si>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</si>
  <si>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</si>
  <si>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</si>
  <si>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</si>
  <si>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</si>
  <si>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</si>
  <si>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</si>
  <si>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</si>
  <si>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</si>
  <si>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</si>
  <si>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</si>
  <si>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</si>
  <si>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</si>
  <si>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</si>
  <si>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</si>
  <si>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</si>
  <si>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</si>
  <si>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</si>
  <si>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</si>
  <si>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</si>
  <si>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</si>
  <si>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</si>
  <si>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</si>
  <si>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</si>
  <si>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</si>
  <si>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</si>
  <si>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</si>
  <si>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</si>
  <si>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</si>
  <si>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</si>
  <si>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</si>
  <si>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</si>
  <si>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</si>
  <si>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</si>
  <si>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</si>
  <si>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</si>
  <si>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</si>
  <si>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</si>
  <si>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</si>
  <si>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</si>
  <si>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</si>
  <si>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</si>
  <si>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</si>
  <si>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</si>
  <si>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</si>
  <si>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</si>
  <si>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</si>
  <si>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</si>
  <si>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</si>
  <si>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</si>
  <si>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Colegio de Estudios Científicos y Teconológicos del Estado de Chihuahua 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</si>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</sst>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Q14" sqref="Q14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330449245.5</v>
      </c>
      <c r="D10" s="8">
        <f>SUM(D12,D20,D30,D40,D50,D60,D64,D73,D77)</f>
        <v>33826894.109999999</v>
      </c>
      <c r="E10" s="24">
        <f t="shared" ref="E10:H10" si="0">SUM(E12,E20,E30,E40,E50,E60,E64,E73,E77)</f>
        <v>364276139.60999995</v>
      </c>
      <c r="F10" s="8">
        <f t="shared" si="0"/>
        <v>377086564.59000003</v>
      </c>
      <c r="G10" s="8">
        <f t="shared" si="0"/>
        <v>357676093.58999991</v>
      </c>
      <c r="H10" s="24">
        <f t="shared" si="0"/>
        <v>-12810424.980000015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289709877.14999998</v>
      </c>
      <c r="D12" s="7">
        <f>SUM(D13:D19)</f>
        <v>25554051.990000002</v>
      </c>
      <c r="E12" s="25">
        <f t="shared" ref="E12:H12" si="1">SUM(E13:E19)</f>
        <v>315263929.13999999</v>
      </c>
      <c r="F12" s="7">
        <f t="shared" si="1"/>
        <v>325004939.5</v>
      </c>
      <c r="G12" s="7">
        <f t="shared" si="1"/>
        <v>307708981.19999993</v>
      </c>
      <c r="H12" s="25">
        <f t="shared" si="1"/>
        <v>-9741010.3600000106</v>
      </c>
    </row>
    <row r="13" spans="2:9" ht="24" x14ac:dyDescent="0.2">
      <c r="B13" s="10" t="s">
        <v>14</v>
      </c>
      <c r="C13" s="22">
        <v>151329195.59999999</v>
      </c>
      <c r="D13" s="22">
        <v>6779175.1600000001</v>
      </c>
      <c r="E13" s="26">
        <f>SUM(C13:D13)</f>
        <v>158108370.75999999</v>
      </c>
      <c r="F13" s="23">
        <v>152396121.88999999</v>
      </c>
      <c r="G13" s="23">
        <v>152396121.88999999</v>
      </c>
      <c r="H13" s="30">
        <f>SUM(E13-F13)</f>
        <v>5712248.8700000048</v>
      </c>
    </row>
    <row r="14" spans="2:9" ht="23.1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57003415.409999996</v>
      </c>
      <c r="D15" s="22">
        <v>11123928.789999999</v>
      </c>
      <c r="E15" s="26">
        <f t="shared" si="2"/>
        <v>68127344.199999988</v>
      </c>
      <c r="F15" s="23">
        <v>65951784.079999998</v>
      </c>
      <c r="G15" s="23">
        <v>65951784.079999998</v>
      </c>
      <c r="H15" s="30">
        <f t="shared" si="3"/>
        <v>2175560.1199999899</v>
      </c>
    </row>
    <row r="16" spans="2:9" x14ac:dyDescent="0.2">
      <c r="B16" s="10" t="s">
        <v>17</v>
      </c>
      <c r="C16" s="22">
        <v>40163120.009999998</v>
      </c>
      <c r="D16" s="22">
        <v>269819.64</v>
      </c>
      <c r="E16" s="26">
        <f t="shared" si="2"/>
        <v>40432939.649999999</v>
      </c>
      <c r="F16" s="23">
        <v>59487514.100000001</v>
      </c>
      <c r="G16" s="23">
        <v>47541235.579999998</v>
      </c>
      <c r="H16" s="30">
        <f t="shared" si="3"/>
        <v>-19054574.450000003</v>
      </c>
    </row>
    <row r="17" spans="2:8" x14ac:dyDescent="0.2">
      <c r="B17" s="10" t="s">
        <v>18</v>
      </c>
      <c r="C17" s="22">
        <v>32576503.920000002</v>
      </c>
      <c r="D17" s="22">
        <v>7312546.8700000001</v>
      </c>
      <c r="E17" s="26">
        <f t="shared" si="2"/>
        <v>39889050.789999999</v>
      </c>
      <c r="F17" s="23">
        <v>36310647.030000001</v>
      </c>
      <c r="G17" s="23">
        <v>35460967.25</v>
      </c>
      <c r="H17" s="30">
        <f t="shared" si="3"/>
        <v>3578403.7599999979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8637642.2100000009</v>
      </c>
      <c r="D19" s="22">
        <v>68581.53</v>
      </c>
      <c r="E19" s="26">
        <f t="shared" si="2"/>
        <v>8706223.7400000002</v>
      </c>
      <c r="F19" s="23">
        <v>10858872.4</v>
      </c>
      <c r="G19" s="23">
        <v>6358872.4000000004</v>
      </c>
      <c r="H19" s="30">
        <f t="shared" si="3"/>
        <v>-2152648.66</v>
      </c>
    </row>
    <row r="20" spans="2:8" s="9" customFormat="1" ht="24" x14ac:dyDescent="0.2">
      <c r="B20" s="12" t="s">
        <v>21</v>
      </c>
      <c r="C20" s="7">
        <f>SUM(C21:C29)</f>
        <v>10885109.66</v>
      </c>
      <c r="D20" s="7">
        <f t="shared" ref="D20:H20" si="4">SUM(D21:D29)</f>
        <v>6277074.6100000003</v>
      </c>
      <c r="E20" s="25">
        <f t="shared" si="4"/>
        <v>17162184.27</v>
      </c>
      <c r="F20" s="7">
        <f t="shared" si="4"/>
        <v>13928451.630000001</v>
      </c>
      <c r="G20" s="7">
        <f t="shared" si="4"/>
        <v>13928451.630000001</v>
      </c>
      <c r="H20" s="25">
        <f t="shared" si="4"/>
        <v>3233732.6399999992</v>
      </c>
    </row>
    <row r="21" spans="2:8" ht="24" x14ac:dyDescent="0.2">
      <c r="B21" s="10" t="s">
        <v>22</v>
      </c>
      <c r="C21" s="22">
        <v>4088598.72</v>
      </c>
      <c r="D21" s="22">
        <v>926129.36</v>
      </c>
      <c r="E21" s="26">
        <f t="shared" si="2"/>
        <v>5014728.08</v>
      </c>
      <c r="F21" s="23">
        <v>5088052.47</v>
      </c>
      <c r="G21" s="23">
        <v>5088052.47</v>
      </c>
      <c r="H21" s="30">
        <f t="shared" si="3"/>
        <v>-73324.389999999665</v>
      </c>
    </row>
    <row r="22" spans="2:8" x14ac:dyDescent="0.2">
      <c r="B22" s="10" t="s">
        <v>23</v>
      </c>
      <c r="C22" s="22">
        <v>1202033.82</v>
      </c>
      <c r="D22" s="22">
        <v>-362430.54</v>
      </c>
      <c r="E22" s="26">
        <f t="shared" si="2"/>
        <v>839603.28</v>
      </c>
      <c r="F22" s="23">
        <v>908148.11</v>
      </c>
      <c r="G22" s="23">
        <v>908148.11</v>
      </c>
      <c r="H22" s="30">
        <f t="shared" si="3"/>
        <v>-68544.829999999958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1690000.03</v>
      </c>
      <c r="D24" s="22">
        <v>7269135.5199999996</v>
      </c>
      <c r="E24" s="26">
        <f t="shared" si="2"/>
        <v>8959135.5499999989</v>
      </c>
      <c r="F24" s="23">
        <v>5482323.2400000002</v>
      </c>
      <c r="G24" s="23">
        <v>5482323.2400000002</v>
      </c>
      <c r="H24" s="30">
        <f t="shared" si="3"/>
        <v>3476812.3099999987</v>
      </c>
    </row>
    <row r="25" spans="2:8" ht="23.45" customHeight="1" x14ac:dyDescent="0.2">
      <c r="B25" s="10" t="s">
        <v>26</v>
      </c>
      <c r="C25" s="22">
        <v>526501.81000000006</v>
      </c>
      <c r="D25" s="22">
        <v>-441295.67</v>
      </c>
      <c r="E25" s="26">
        <f t="shared" si="2"/>
        <v>85206.140000000072</v>
      </c>
      <c r="F25" s="23">
        <v>23465.81</v>
      </c>
      <c r="G25" s="23">
        <v>23465.81</v>
      </c>
      <c r="H25" s="30">
        <f t="shared" si="3"/>
        <v>61740.330000000075</v>
      </c>
    </row>
    <row r="26" spans="2:8" x14ac:dyDescent="0.2">
      <c r="B26" s="10" t="s">
        <v>27</v>
      </c>
      <c r="C26" s="22">
        <v>1661463.86</v>
      </c>
      <c r="D26" s="22">
        <v>-303548.84999999998</v>
      </c>
      <c r="E26" s="26">
        <f t="shared" si="2"/>
        <v>1357915.0100000002</v>
      </c>
      <c r="F26" s="23">
        <v>1834227.43</v>
      </c>
      <c r="G26" s="23">
        <v>1834227.43</v>
      </c>
      <c r="H26" s="30">
        <f t="shared" si="3"/>
        <v>-476312.41999999969</v>
      </c>
    </row>
    <row r="27" spans="2:8" ht="24" x14ac:dyDescent="0.2">
      <c r="B27" s="10" t="s">
        <v>28</v>
      </c>
      <c r="C27" s="22">
        <v>409032.25</v>
      </c>
      <c r="D27" s="22">
        <v>-129581</v>
      </c>
      <c r="E27" s="26">
        <f t="shared" si="2"/>
        <v>279451.25</v>
      </c>
      <c r="F27" s="23">
        <v>174177.88</v>
      </c>
      <c r="G27" s="23">
        <v>174177.88</v>
      </c>
      <c r="H27" s="30">
        <f t="shared" si="3"/>
        <v>105273.37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1307479.17</v>
      </c>
      <c r="D29" s="22">
        <v>-681334.21</v>
      </c>
      <c r="E29" s="26">
        <f t="shared" si="2"/>
        <v>626144.96</v>
      </c>
      <c r="F29" s="23">
        <v>418056.69</v>
      </c>
      <c r="G29" s="23">
        <v>418056.69</v>
      </c>
      <c r="H29" s="30">
        <f t="shared" si="3"/>
        <v>208088.26999999996</v>
      </c>
    </row>
    <row r="30" spans="2:8" s="9" customFormat="1" ht="24" x14ac:dyDescent="0.2">
      <c r="B30" s="12" t="s">
        <v>31</v>
      </c>
      <c r="C30" s="7">
        <f>SUM(C31:C39)</f>
        <v>22753150.690000001</v>
      </c>
      <c r="D30" s="7">
        <f t="shared" ref="D30:H30" si="5">SUM(D31:D39)</f>
        <v>1349290.1799999997</v>
      </c>
      <c r="E30" s="25">
        <f t="shared" si="5"/>
        <v>24102440.870000001</v>
      </c>
      <c r="F30" s="7">
        <f t="shared" si="5"/>
        <v>29233146.869999997</v>
      </c>
      <c r="G30" s="7">
        <f t="shared" si="5"/>
        <v>27879133.280000001</v>
      </c>
      <c r="H30" s="25">
        <f t="shared" si="5"/>
        <v>-5130706.0000000028</v>
      </c>
    </row>
    <row r="31" spans="2:8" x14ac:dyDescent="0.2">
      <c r="B31" s="10" t="s">
        <v>32</v>
      </c>
      <c r="C31" s="22">
        <v>5027278.6900000004</v>
      </c>
      <c r="D31" s="22">
        <v>4156184.17</v>
      </c>
      <c r="E31" s="26">
        <f t="shared" si="2"/>
        <v>9183462.8599999994</v>
      </c>
      <c r="F31" s="23">
        <v>10931186.720000001</v>
      </c>
      <c r="G31" s="23">
        <v>9945673.4600000009</v>
      </c>
      <c r="H31" s="30">
        <f t="shared" si="3"/>
        <v>-1747723.8600000013</v>
      </c>
    </row>
    <row r="32" spans="2:8" x14ac:dyDescent="0.2">
      <c r="B32" s="10" t="s">
        <v>33</v>
      </c>
      <c r="C32" s="22">
        <v>787427.88</v>
      </c>
      <c r="D32" s="22">
        <v>-5736.78</v>
      </c>
      <c r="E32" s="26">
        <f t="shared" si="2"/>
        <v>781691.1</v>
      </c>
      <c r="F32" s="23">
        <v>1279151.4099999999</v>
      </c>
      <c r="G32" s="23">
        <v>1011760.46</v>
      </c>
      <c r="H32" s="30">
        <f t="shared" si="3"/>
        <v>-497460.30999999994</v>
      </c>
    </row>
    <row r="33" spans="2:8" ht="24" x14ac:dyDescent="0.2">
      <c r="B33" s="10" t="s">
        <v>34</v>
      </c>
      <c r="C33" s="22">
        <v>4114616.82</v>
      </c>
      <c r="D33" s="22">
        <v>-208972.72</v>
      </c>
      <c r="E33" s="26">
        <f t="shared" si="2"/>
        <v>3905644.0999999996</v>
      </c>
      <c r="F33" s="23">
        <v>5892243.2800000003</v>
      </c>
      <c r="G33" s="23">
        <v>5791133.9000000004</v>
      </c>
      <c r="H33" s="30">
        <f t="shared" si="3"/>
        <v>-1986599.1800000006</v>
      </c>
    </row>
    <row r="34" spans="2:8" ht="24.6" customHeight="1" x14ac:dyDescent="0.2">
      <c r="B34" s="10" t="s">
        <v>35</v>
      </c>
      <c r="C34" s="22">
        <v>2564302.88</v>
      </c>
      <c r="D34" s="22">
        <v>-254241.06</v>
      </c>
      <c r="E34" s="26">
        <f t="shared" si="2"/>
        <v>2310061.8199999998</v>
      </c>
      <c r="F34" s="23">
        <v>2466754.41</v>
      </c>
      <c r="G34" s="23">
        <v>2466754.41</v>
      </c>
      <c r="H34" s="30">
        <f t="shared" si="3"/>
        <v>-156692.59000000032</v>
      </c>
    </row>
    <row r="35" spans="2:8" ht="24" x14ac:dyDescent="0.2">
      <c r="B35" s="10" t="s">
        <v>36</v>
      </c>
      <c r="C35" s="22">
        <v>4014575.53</v>
      </c>
      <c r="D35" s="22">
        <v>-2412169.37</v>
      </c>
      <c r="E35" s="26">
        <f t="shared" si="2"/>
        <v>1602406.1599999997</v>
      </c>
      <c r="F35" s="23">
        <v>2424699.9500000002</v>
      </c>
      <c r="G35" s="23">
        <v>2424699.9500000002</v>
      </c>
      <c r="H35" s="30">
        <f t="shared" si="3"/>
        <v>-822293.7900000005</v>
      </c>
    </row>
    <row r="36" spans="2:8" ht="24" x14ac:dyDescent="0.2">
      <c r="B36" s="10" t="s">
        <v>37</v>
      </c>
      <c r="C36" s="22">
        <v>5199.59</v>
      </c>
      <c r="D36" s="22">
        <v>3850</v>
      </c>
      <c r="E36" s="26">
        <f t="shared" si="2"/>
        <v>9049.59</v>
      </c>
      <c r="F36" s="23">
        <v>13138.24</v>
      </c>
      <c r="G36" s="23">
        <v>13138.24</v>
      </c>
      <c r="H36" s="30">
        <f t="shared" si="3"/>
        <v>-4088.6499999999996</v>
      </c>
    </row>
    <row r="37" spans="2:8" x14ac:dyDescent="0.2">
      <c r="B37" s="10" t="s">
        <v>38</v>
      </c>
      <c r="C37" s="22">
        <v>1591558.85</v>
      </c>
      <c r="D37" s="22">
        <v>376853.54</v>
      </c>
      <c r="E37" s="26">
        <f t="shared" si="2"/>
        <v>1968412.3900000001</v>
      </c>
      <c r="F37" s="23">
        <v>2183459.64</v>
      </c>
      <c r="G37" s="23">
        <v>2183459.64</v>
      </c>
      <c r="H37" s="30">
        <f t="shared" si="3"/>
        <v>-215047.25</v>
      </c>
    </row>
    <row r="38" spans="2:8" x14ac:dyDescent="0.2">
      <c r="B38" s="10" t="s">
        <v>39</v>
      </c>
      <c r="C38" s="22">
        <v>4195836.4000000004</v>
      </c>
      <c r="D38" s="22">
        <v>-197475.08</v>
      </c>
      <c r="E38" s="26">
        <f t="shared" si="2"/>
        <v>3998361.3200000003</v>
      </c>
      <c r="F38" s="23">
        <v>3681373.54</v>
      </c>
      <c r="G38" s="23">
        <v>3681373.54</v>
      </c>
      <c r="H38" s="30">
        <f t="shared" si="3"/>
        <v>316987.78000000026</v>
      </c>
    </row>
    <row r="39" spans="2:8" x14ac:dyDescent="0.2">
      <c r="B39" s="10" t="s">
        <v>40</v>
      </c>
      <c r="C39" s="22">
        <v>452354.05</v>
      </c>
      <c r="D39" s="22">
        <v>-109002.52</v>
      </c>
      <c r="E39" s="26">
        <f t="shared" si="2"/>
        <v>343351.52999999997</v>
      </c>
      <c r="F39" s="23">
        <v>361139.68</v>
      </c>
      <c r="G39" s="23">
        <v>361139.68</v>
      </c>
      <c r="H39" s="30">
        <f t="shared" si="3"/>
        <v>-17788.150000000023</v>
      </c>
    </row>
    <row r="40" spans="2:8" s="9" customFormat="1" ht="25.5" customHeight="1" x14ac:dyDescent="0.2">
      <c r="B40" s="12" t="s">
        <v>41</v>
      </c>
      <c r="C40" s="7">
        <f>SUM(C41:C49)</f>
        <v>467853.1</v>
      </c>
      <c r="D40" s="7">
        <f t="shared" ref="D40:H40" si="6">SUM(D41:D49)</f>
        <v>1182942.6499999999</v>
      </c>
      <c r="E40" s="25">
        <f t="shared" si="6"/>
        <v>1650795.75</v>
      </c>
      <c r="F40" s="7">
        <f t="shared" si="6"/>
        <v>2862877.23</v>
      </c>
      <c r="G40" s="7">
        <f t="shared" si="6"/>
        <v>2862877.23</v>
      </c>
      <c r="H40" s="25">
        <f t="shared" si="6"/>
        <v>-1212081.48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467853.1</v>
      </c>
      <c r="D44" s="22">
        <v>1182942.6499999999</v>
      </c>
      <c r="E44" s="26">
        <f t="shared" si="2"/>
        <v>1650795.75</v>
      </c>
      <c r="F44" s="23">
        <v>2862877.23</v>
      </c>
      <c r="G44" s="23">
        <v>2862877.23</v>
      </c>
      <c r="H44" s="30">
        <f t="shared" si="3"/>
        <v>-1212081.48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5773026.959999999</v>
      </c>
      <c r="D50" s="7">
        <f t="shared" ref="D50:H50" si="7">SUM(D51:D59)</f>
        <v>53534.679999999935</v>
      </c>
      <c r="E50" s="25">
        <f t="shared" si="7"/>
        <v>5826561.6400000006</v>
      </c>
      <c r="F50" s="7">
        <f t="shared" si="7"/>
        <v>5296650.25</v>
      </c>
      <c r="G50" s="7">
        <f t="shared" si="7"/>
        <v>5296650.25</v>
      </c>
      <c r="H50" s="25">
        <f t="shared" si="7"/>
        <v>529911.38999999955</v>
      </c>
    </row>
    <row r="51" spans="2:8" x14ac:dyDescent="0.2">
      <c r="B51" s="10" t="s">
        <v>52</v>
      </c>
      <c r="C51" s="22">
        <v>305112.61</v>
      </c>
      <c r="D51" s="22">
        <v>2490407.11</v>
      </c>
      <c r="E51" s="26">
        <f t="shared" si="2"/>
        <v>2795519.7199999997</v>
      </c>
      <c r="F51" s="23">
        <v>2779859.68</v>
      </c>
      <c r="G51" s="23">
        <v>2779859.68</v>
      </c>
      <c r="H51" s="30">
        <f t="shared" si="3"/>
        <v>15660.039999999572</v>
      </c>
    </row>
    <row r="52" spans="2:8" x14ac:dyDescent="0.2">
      <c r="B52" s="10" t="s">
        <v>53</v>
      </c>
      <c r="C52" s="22">
        <v>767590.23</v>
      </c>
      <c r="D52" s="22">
        <v>-718000</v>
      </c>
      <c r="E52" s="26">
        <f t="shared" si="2"/>
        <v>49590.229999999981</v>
      </c>
      <c r="F52" s="23">
        <v>0</v>
      </c>
      <c r="G52" s="23">
        <v>0</v>
      </c>
      <c r="H52" s="30">
        <f t="shared" si="3"/>
        <v>49590.229999999981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2367910.96</v>
      </c>
      <c r="D54" s="22">
        <v>-300000</v>
      </c>
      <c r="E54" s="26">
        <f t="shared" si="2"/>
        <v>2067910.96</v>
      </c>
      <c r="F54" s="23">
        <v>2000000.03</v>
      </c>
      <c r="G54" s="23">
        <v>2000000.03</v>
      </c>
      <c r="H54" s="30">
        <f t="shared" si="3"/>
        <v>67910.929999999935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884491.85</v>
      </c>
      <c r="D56" s="22">
        <v>-649437.68999999994</v>
      </c>
      <c r="E56" s="26">
        <f t="shared" si="2"/>
        <v>235054.16000000003</v>
      </c>
      <c r="F56" s="23">
        <v>59611.28</v>
      </c>
      <c r="G56" s="23">
        <v>59611.28</v>
      </c>
      <c r="H56" s="30">
        <f t="shared" si="3"/>
        <v>175442.88000000003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436500</v>
      </c>
      <c r="E58" s="26">
        <f t="shared" si="2"/>
        <v>436500</v>
      </c>
      <c r="F58" s="23">
        <v>436500</v>
      </c>
      <c r="G58" s="23">
        <v>436500</v>
      </c>
      <c r="H58" s="30">
        <f t="shared" si="3"/>
        <v>0</v>
      </c>
    </row>
    <row r="59" spans="2:8" x14ac:dyDescent="0.2">
      <c r="B59" s="10" t="s">
        <v>60</v>
      </c>
      <c r="C59" s="22">
        <v>1447921.31</v>
      </c>
      <c r="D59" s="22">
        <v>-1205934.74</v>
      </c>
      <c r="E59" s="26">
        <f t="shared" si="2"/>
        <v>241986.57000000007</v>
      </c>
      <c r="F59" s="23">
        <v>20679.259999999998</v>
      </c>
      <c r="G59" s="23">
        <v>20679.259999999998</v>
      </c>
      <c r="H59" s="30">
        <f t="shared" si="3"/>
        <v>221307.31000000006</v>
      </c>
    </row>
    <row r="60" spans="2:8" s="9" customFormat="1" x14ac:dyDescent="0.2">
      <c r="B60" s="6" t="s">
        <v>61</v>
      </c>
      <c r="C60" s="7">
        <f>SUM(C61:C63)</f>
        <v>860227.94</v>
      </c>
      <c r="D60" s="7">
        <f t="shared" ref="D60:H60" si="8">SUM(D61:D63)</f>
        <v>-590000</v>
      </c>
      <c r="E60" s="25">
        <f t="shared" si="8"/>
        <v>270227.93999999994</v>
      </c>
      <c r="F60" s="7">
        <f t="shared" si="8"/>
        <v>760499.11</v>
      </c>
      <c r="G60" s="7">
        <f t="shared" si="8"/>
        <v>0</v>
      </c>
      <c r="H60" s="25">
        <f t="shared" si="8"/>
        <v>-490271.17000000004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860227.94</v>
      </c>
      <c r="D62" s="22">
        <v>-590000</v>
      </c>
      <c r="E62" s="26">
        <f t="shared" si="2"/>
        <v>270227.93999999994</v>
      </c>
      <c r="F62" s="23">
        <v>760499.11</v>
      </c>
      <c r="G62" s="23">
        <v>0</v>
      </c>
      <c r="H62" s="30">
        <f t="shared" si="3"/>
        <v>-490271.17000000004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281871045.50000006</v>
      </c>
      <c r="D85" s="15">
        <f t="shared" ref="D85:H85" si="14">SUM(D86,D94,D104,D114,D124,D134,D138,D147,D151)</f>
        <v>47201210.5</v>
      </c>
      <c r="E85" s="27">
        <f t="shared" si="14"/>
        <v>329072256</v>
      </c>
      <c r="F85" s="15">
        <f t="shared" si="14"/>
        <v>310712391.31999999</v>
      </c>
      <c r="G85" s="15">
        <f t="shared" si="14"/>
        <v>308500773.37</v>
      </c>
      <c r="H85" s="27">
        <f t="shared" si="14"/>
        <v>18359864.67999997</v>
      </c>
    </row>
    <row r="86" spans="2:8" x14ac:dyDescent="0.2">
      <c r="B86" s="16" t="s">
        <v>13</v>
      </c>
      <c r="C86" s="7">
        <f>SUM(C87:C93)</f>
        <v>267857861.50000003</v>
      </c>
      <c r="D86" s="7">
        <f t="shared" ref="D86:H86" si="15">SUM(D87:D93)</f>
        <v>21738438.5</v>
      </c>
      <c r="E86" s="25">
        <f t="shared" si="15"/>
        <v>289596300</v>
      </c>
      <c r="F86" s="7">
        <f t="shared" si="15"/>
        <v>278806985.39999998</v>
      </c>
      <c r="G86" s="7">
        <f t="shared" si="15"/>
        <v>277229819.55000001</v>
      </c>
      <c r="H86" s="25">
        <f t="shared" si="15"/>
        <v>10789314.599999972</v>
      </c>
    </row>
    <row r="87" spans="2:8" ht="24" x14ac:dyDescent="0.2">
      <c r="B87" s="10" t="s">
        <v>14</v>
      </c>
      <c r="C87" s="22">
        <v>143535034.31999999</v>
      </c>
      <c r="D87" s="22">
        <v>1503787.67</v>
      </c>
      <c r="E87" s="26">
        <f>SUM(C87:D87)</f>
        <v>145038821.98999998</v>
      </c>
      <c r="F87" s="23">
        <v>145038821.99000001</v>
      </c>
      <c r="G87" s="23">
        <v>145038821.99000001</v>
      </c>
      <c r="H87" s="30">
        <f t="shared" ref="H87:H153" si="16">SUM(E87-F87)</f>
        <v>-2.9802322387695313E-8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52077023.020000003</v>
      </c>
      <c r="D89" s="22">
        <v>4107114.87</v>
      </c>
      <c r="E89" s="26">
        <f t="shared" si="17"/>
        <v>56184137.890000001</v>
      </c>
      <c r="F89" s="23">
        <v>56138604.259999998</v>
      </c>
      <c r="G89" s="23">
        <v>56138604.259999998</v>
      </c>
      <c r="H89" s="30">
        <f t="shared" si="16"/>
        <v>45533.630000002682</v>
      </c>
    </row>
    <row r="90" spans="2:8" x14ac:dyDescent="0.2">
      <c r="B90" s="10" t="s">
        <v>17</v>
      </c>
      <c r="C90" s="22">
        <v>38879786.579999998</v>
      </c>
      <c r="D90" s="22">
        <v>8849436.0099999998</v>
      </c>
      <c r="E90" s="26">
        <f t="shared" si="17"/>
        <v>47729222.589999996</v>
      </c>
      <c r="F90" s="23">
        <v>41964457.399999999</v>
      </c>
      <c r="G90" s="23">
        <v>41964457.399999999</v>
      </c>
      <c r="H90" s="30">
        <f t="shared" si="16"/>
        <v>5764765.1899999976</v>
      </c>
    </row>
    <row r="91" spans="2:8" x14ac:dyDescent="0.2">
      <c r="B91" s="10" t="s">
        <v>18</v>
      </c>
      <c r="C91" s="22">
        <v>24438172.899999999</v>
      </c>
      <c r="D91" s="22">
        <v>8209712.4900000002</v>
      </c>
      <c r="E91" s="26">
        <f t="shared" si="17"/>
        <v>32647885.390000001</v>
      </c>
      <c r="F91" s="23">
        <v>30018216.5</v>
      </c>
      <c r="G91" s="23">
        <v>28441050.649999999</v>
      </c>
      <c r="H91" s="30">
        <f t="shared" si="16"/>
        <v>2629668.8900000006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8927844.6799999997</v>
      </c>
      <c r="D93" s="22">
        <v>-931612.54</v>
      </c>
      <c r="E93" s="26">
        <f t="shared" si="17"/>
        <v>7996232.1399999997</v>
      </c>
      <c r="F93" s="23">
        <v>5646885.25</v>
      </c>
      <c r="G93" s="23">
        <v>5646885.25</v>
      </c>
      <c r="H93" s="30">
        <f t="shared" si="16"/>
        <v>2349346.8899999997</v>
      </c>
    </row>
    <row r="94" spans="2:8" ht="24" x14ac:dyDescent="0.2">
      <c r="B94" s="17" t="s">
        <v>21</v>
      </c>
      <c r="C94" s="7">
        <f>SUM(C95:C103)</f>
        <v>6479161.9500000002</v>
      </c>
      <c r="D94" s="7">
        <f t="shared" ref="D94:H94" si="18">SUM(D95:D103)</f>
        <v>999999.99999999988</v>
      </c>
      <c r="E94" s="25">
        <f t="shared" si="18"/>
        <v>7479161.9500000002</v>
      </c>
      <c r="F94" s="7">
        <f t="shared" si="18"/>
        <v>7562807.1100000003</v>
      </c>
      <c r="G94" s="7">
        <f t="shared" si="18"/>
        <v>7554090.7700000005</v>
      </c>
      <c r="H94" s="25">
        <f t="shared" si="18"/>
        <v>-83645.159999999567</v>
      </c>
    </row>
    <row r="95" spans="2:8" ht="24" x14ac:dyDescent="0.2">
      <c r="B95" s="10" t="s">
        <v>22</v>
      </c>
      <c r="C95" s="22">
        <v>3121342.89</v>
      </c>
      <c r="D95" s="22">
        <v>-118400</v>
      </c>
      <c r="E95" s="26">
        <f t="shared" si="17"/>
        <v>3002942.89</v>
      </c>
      <c r="F95" s="23">
        <v>2186747.7000000002</v>
      </c>
      <c r="G95" s="23">
        <v>2186747.7000000002</v>
      </c>
      <c r="H95" s="30">
        <f t="shared" si="16"/>
        <v>816195.19</v>
      </c>
    </row>
    <row r="96" spans="2:8" x14ac:dyDescent="0.2">
      <c r="B96" s="10" t="s">
        <v>23</v>
      </c>
      <c r="C96" s="22">
        <v>520979.03</v>
      </c>
      <c r="D96" s="22">
        <v>-140428.32</v>
      </c>
      <c r="E96" s="26">
        <f t="shared" si="17"/>
        <v>380550.71</v>
      </c>
      <c r="F96" s="23">
        <v>269686.14</v>
      </c>
      <c r="G96" s="23">
        <v>260969.8</v>
      </c>
      <c r="H96" s="30">
        <f t="shared" si="16"/>
        <v>110864.57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859998.98</v>
      </c>
      <c r="D98" s="22">
        <v>1262265.22</v>
      </c>
      <c r="E98" s="26">
        <f t="shared" si="17"/>
        <v>2122264.2000000002</v>
      </c>
      <c r="F98" s="23">
        <v>4234342.34</v>
      </c>
      <c r="G98" s="23">
        <v>4234342.34</v>
      </c>
      <c r="H98" s="30">
        <f t="shared" si="16"/>
        <v>-2112078.1399999997</v>
      </c>
    </row>
    <row r="99" spans="2:18" ht="24" x14ac:dyDescent="0.2">
      <c r="B99" s="10" t="s">
        <v>26</v>
      </c>
      <c r="C99" s="22">
        <v>494623.14</v>
      </c>
      <c r="D99" s="22">
        <v>-13720</v>
      </c>
      <c r="E99" s="26">
        <f t="shared" si="17"/>
        <v>480903.14</v>
      </c>
      <c r="F99" s="23">
        <v>9343.66</v>
      </c>
      <c r="G99" s="23">
        <v>9343.66</v>
      </c>
      <c r="H99" s="30">
        <f t="shared" si="16"/>
        <v>471559.48000000004</v>
      </c>
      <c r="J99" s="18"/>
    </row>
    <row r="100" spans="2:18" x14ac:dyDescent="0.2">
      <c r="B100" s="10" t="s">
        <v>27</v>
      </c>
      <c r="C100" s="22">
        <v>523868.8</v>
      </c>
      <c r="D100" s="22">
        <v>63979.42</v>
      </c>
      <c r="E100" s="26">
        <f t="shared" si="17"/>
        <v>587848.22</v>
      </c>
      <c r="F100" s="23">
        <v>638397.56999999995</v>
      </c>
      <c r="G100" s="23">
        <v>638397.56999999995</v>
      </c>
      <c r="H100" s="30">
        <f t="shared" si="16"/>
        <v>-50549.349999999977</v>
      </c>
      <c r="R100" s="2"/>
    </row>
    <row r="101" spans="2:18" ht="24" x14ac:dyDescent="0.2">
      <c r="B101" s="10" t="s">
        <v>28</v>
      </c>
      <c r="C101" s="22">
        <v>287005.33</v>
      </c>
      <c r="D101" s="22">
        <v>-17890</v>
      </c>
      <c r="E101" s="26">
        <f t="shared" si="17"/>
        <v>269115.33</v>
      </c>
      <c r="F101" s="23">
        <v>14962.46</v>
      </c>
      <c r="G101" s="23">
        <v>14962.46</v>
      </c>
      <c r="H101" s="30">
        <f t="shared" si="16"/>
        <v>254152.87000000002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671343.78</v>
      </c>
      <c r="D103" s="22">
        <v>-35806.32</v>
      </c>
      <c r="E103" s="26">
        <f t="shared" si="17"/>
        <v>635537.46000000008</v>
      </c>
      <c r="F103" s="23">
        <v>209327.24</v>
      </c>
      <c r="G103" s="23">
        <v>209327.24</v>
      </c>
      <c r="H103" s="30">
        <f t="shared" si="16"/>
        <v>426210.22000000009</v>
      </c>
    </row>
    <row r="104" spans="2:18" ht="24" x14ac:dyDescent="0.2">
      <c r="B104" s="17" t="s">
        <v>31</v>
      </c>
      <c r="C104" s="7">
        <f>SUM(C105:C113)</f>
        <v>7534022.0500000007</v>
      </c>
      <c r="D104" s="7">
        <f t="shared" ref="D104:H104" si="19">SUM(D105:D113)</f>
        <v>24462772</v>
      </c>
      <c r="E104" s="25">
        <f t="shared" si="19"/>
        <v>31996794.049999997</v>
      </c>
      <c r="F104" s="7">
        <f t="shared" si="19"/>
        <v>24342598.810000002</v>
      </c>
      <c r="G104" s="7">
        <f t="shared" si="19"/>
        <v>23716863.049999997</v>
      </c>
      <c r="H104" s="25">
        <f t="shared" si="19"/>
        <v>7654195.2400000002</v>
      </c>
    </row>
    <row r="105" spans="2:18" x14ac:dyDescent="0.2">
      <c r="B105" s="10" t="s">
        <v>32</v>
      </c>
      <c r="C105" s="22">
        <v>2775759.19</v>
      </c>
      <c r="D105" s="22">
        <v>476981.52</v>
      </c>
      <c r="E105" s="26">
        <f t="shared" si="17"/>
        <v>3252740.71</v>
      </c>
      <c r="F105" s="23">
        <v>3229569</v>
      </c>
      <c r="G105" s="23">
        <v>3229569</v>
      </c>
      <c r="H105" s="30">
        <f t="shared" si="16"/>
        <v>23171.709999999963</v>
      </c>
    </row>
    <row r="106" spans="2:18" x14ac:dyDescent="0.2">
      <c r="B106" s="10" t="s">
        <v>33</v>
      </c>
      <c r="C106" s="22">
        <v>1032063.47</v>
      </c>
      <c r="D106" s="22">
        <v>-520863.67</v>
      </c>
      <c r="E106" s="26">
        <f t="shared" si="17"/>
        <v>511199.8</v>
      </c>
      <c r="F106" s="23">
        <v>511159.8</v>
      </c>
      <c r="G106" s="23">
        <v>511159.8</v>
      </c>
      <c r="H106" s="30">
        <f t="shared" si="16"/>
        <v>40</v>
      </c>
    </row>
    <row r="107" spans="2:18" ht="24" x14ac:dyDescent="0.2">
      <c r="B107" s="10" t="s">
        <v>34</v>
      </c>
      <c r="C107" s="22">
        <v>1127993.76</v>
      </c>
      <c r="D107" s="22">
        <v>-353481.8</v>
      </c>
      <c r="E107" s="26">
        <f t="shared" si="17"/>
        <v>774511.96</v>
      </c>
      <c r="F107" s="23">
        <v>965461.42</v>
      </c>
      <c r="G107" s="23">
        <v>946090.97</v>
      </c>
      <c r="H107" s="30">
        <f t="shared" si="16"/>
        <v>-190949.46000000008</v>
      </c>
    </row>
    <row r="108" spans="2:18" ht="24" x14ac:dyDescent="0.2">
      <c r="B108" s="10" t="s">
        <v>35</v>
      </c>
      <c r="C108" s="22">
        <v>401976.26</v>
      </c>
      <c r="D108" s="22">
        <v>-35082.19</v>
      </c>
      <c r="E108" s="26">
        <f t="shared" si="17"/>
        <v>366894.07</v>
      </c>
      <c r="F108" s="23">
        <v>352371.75</v>
      </c>
      <c r="G108" s="23">
        <v>352371.75</v>
      </c>
      <c r="H108" s="30">
        <f t="shared" si="16"/>
        <v>14522.320000000007</v>
      </c>
    </row>
    <row r="109" spans="2:18" ht="24" x14ac:dyDescent="0.2">
      <c r="B109" s="10" t="s">
        <v>36</v>
      </c>
      <c r="C109" s="22">
        <v>842160.3</v>
      </c>
      <c r="D109" s="22">
        <v>3698688.5</v>
      </c>
      <c r="E109" s="26">
        <f t="shared" si="17"/>
        <v>4540848.8</v>
      </c>
      <c r="F109" s="23">
        <v>4442073.17</v>
      </c>
      <c r="G109" s="23">
        <v>3835707.86</v>
      </c>
      <c r="H109" s="30">
        <f t="shared" si="16"/>
        <v>98775.629999999888</v>
      </c>
    </row>
    <row r="110" spans="2:18" ht="24" x14ac:dyDescent="0.2">
      <c r="B110" s="10" t="s">
        <v>37</v>
      </c>
      <c r="C110" s="22">
        <v>7220.78</v>
      </c>
      <c r="D110" s="22">
        <v>0</v>
      </c>
      <c r="E110" s="26">
        <f t="shared" si="17"/>
        <v>7220.78</v>
      </c>
      <c r="F110" s="23">
        <v>0</v>
      </c>
      <c r="G110" s="23">
        <v>0</v>
      </c>
      <c r="H110" s="30">
        <f t="shared" si="16"/>
        <v>7220.78</v>
      </c>
    </row>
    <row r="111" spans="2:18" x14ac:dyDescent="0.2">
      <c r="B111" s="10" t="s">
        <v>38</v>
      </c>
      <c r="C111" s="22">
        <v>827941.61</v>
      </c>
      <c r="D111" s="22">
        <v>-452246.33</v>
      </c>
      <c r="E111" s="26">
        <f t="shared" si="17"/>
        <v>375695.27999999997</v>
      </c>
      <c r="F111" s="23">
        <v>190749.5</v>
      </c>
      <c r="G111" s="23">
        <v>190749.5</v>
      </c>
      <c r="H111" s="30">
        <f t="shared" si="16"/>
        <v>184945.77999999997</v>
      </c>
    </row>
    <row r="112" spans="2:18" x14ac:dyDescent="0.2">
      <c r="B112" s="10" t="s">
        <v>39</v>
      </c>
      <c r="C112" s="22">
        <v>394529.45</v>
      </c>
      <c r="D112" s="22">
        <v>-31988</v>
      </c>
      <c r="E112" s="26">
        <f t="shared" si="17"/>
        <v>362541.45</v>
      </c>
      <c r="F112" s="23">
        <v>477503.05</v>
      </c>
      <c r="G112" s="23">
        <v>477503.05</v>
      </c>
      <c r="H112" s="30">
        <f t="shared" si="16"/>
        <v>-114961.59999999998</v>
      </c>
      <c r="J112" s="18"/>
    </row>
    <row r="113" spans="2:8" x14ac:dyDescent="0.2">
      <c r="B113" s="10" t="s">
        <v>40</v>
      </c>
      <c r="C113" s="22">
        <v>124377.23</v>
      </c>
      <c r="D113" s="22">
        <v>21680763.969999999</v>
      </c>
      <c r="E113" s="26">
        <f t="shared" si="17"/>
        <v>21805141.199999999</v>
      </c>
      <c r="F113" s="23">
        <v>14173711.119999999</v>
      </c>
      <c r="G113" s="23">
        <v>14173711.119999999</v>
      </c>
      <c r="H113" s="30">
        <f t="shared" si="16"/>
        <v>7631430.0800000001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612320291</v>
      </c>
      <c r="D160" s="21">
        <f t="shared" ref="D160:G160" si="28">SUM(D10,D85)</f>
        <v>81028104.609999999</v>
      </c>
      <c r="E160" s="28">
        <f>SUM(E10,E85)</f>
        <v>693348395.6099999</v>
      </c>
      <c r="F160" s="21">
        <f t="shared" si="28"/>
        <v>687798955.91000009</v>
      </c>
      <c r="G160" s="21">
        <f t="shared" si="28"/>
        <v>666176866.95999992</v>
      </c>
      <c r="H160" s="28">
        <f>SUM(H10,H85)</f>
        <v>5549439.6999999546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19" bottom="0.75" header="0.17" footer="0.17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IRMA ALHELI HERNANDEZ MENDOZA</cp:lastModifiedBy>
  <cp:lastPrinted>2025-01-30T21:32:27Z</cp:lastPrinted>
  <dcterms:created xsi:type="dcterms:W3CDTF">2020-01-08T21:14:59Z</dcterms:created>
  <dcterms:modified xsi:type="dcterms:W3CDTF">2025-01-30T21:38:20Z</dcterms:modified>
</cp:coreProperties>
</file>